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bookViews>
    <workbookView xWindow="930" yWindow="0" windowWidth="19455" windowHeight="822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<sst xmlns="http://schemas.openxmlformats.org/spreadsheetml/2006/main" count="117" uniqueCount="65">
  <si>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</si>
  <si>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</si>
  <si>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</si>
  <si>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</si>
  <si>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</si>
  <si>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</si>
  <si>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</si>
  <si>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</si>
  <si>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</si>
  <si>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</si>
  <si>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</si>
  <si>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</si>
  <si>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</si>
  <si>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</si>
  <si>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</si>
  <si>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</si>
  <si>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</si>
  <si>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</si>
  <si>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</si>
  <si>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</si>
  <si>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DI VIALE LIBERTA'</t>
  </si>
  <si>
    <t>27029 VIGEVANO (PV) - Viale Libertà, 32 - C.F. 94034000185 C.M. PVIC83100R</t>
  </si>
  <si>
    <t>2024</t>
  </si>
  <si>
    <t>003224 del 11/12/2023</t>
  </si>
  <si>
    <t>8B01208422 del 12/12/2023</t>
  </si>
  <si>
    <t>1024009735 del 12/01/2024</t>
  </si>
  <si>
    <t>V2FV0000129 del 29/12/2023</t>
  </si>
  <si>
    <t>49875 del 31/10/2023</t>
  </si>
  <si>
    <t>FEP499 del 19/12/2023</t>
  </si>
  <si>
    <t>6/B del 10/01/2024</t>
  </si>
  <si>
    <t>244 del 13/12/2023</t>
  </si>
  <si>
    <t>92/BTER del 08/01/2024</t>
  </si>
  <si>
    <t>34 del 19/01/2024</t>
  </si>
  <si>
    <t>118/PA del 29/01/2024</t>
  </si>
  <si>
    <t>19 del 19/01/2024</t>
  </si>
  <si>
    <t>2024001 del 01/02/2024</t>
  </si>
  <si>
    <t>700 del 31/12/2023</t>
  </si>
  <si>
    <t>3/FE del 26/01/2024</t>
  </si>
  <si>
    <t>0050010111 del 26/01/2024</t>
  </si>
  <si>
    <t>0050010112 del 26/01/2024</t>
  </si>
  <si>
    <t>376/EG del 05/02/2024</t>
  </si>
  <si>
    <t>385/ME del 05/02/2024</t>
  </si>
  <si>
    <t>167 del 08/02/2024</t>
  </si>
  <si>
    <t>00188/24 del 16/02/2024</t>
  </si>
  <si>
    <t>192 del 23/02/2024</t>
  </si>
  <si>
    <t>181 del 16/02/2024</t>
  </si>
  <si>
    <t>40 del 06/02/2024</t>
  </si>
  <si>
    <t>50/FVEL del 31/01/2024</t>
  </si>
  <si>
    <t>1024042070 del 08/02/2024</t>
  </si>
  <si>
    <t>1024063723 del 07/03/2024</t>
  </si>
  <si>
    <t>2024_22_31 del 29/02/2024</t>
  </si>
  <si>
    <t>20/A del 28/02/2024</t>
  </si>
  <si>
    <t>986/P del 29/02/2024</t>
  </si>
  <si>
    <t>5810003516 del 26/02/2024</t>
  </si>
  <si>
    <t>5810003530 del 28/02/2024</t>
  </si>
  <si>
    <t>5810003517 del 26/02/2024</t>
  </si>
  <si>
    <t>560/00 del 08/03/2024</t>
  </si>
  <si>
    <t>26/FEP del 23/02/2024</t>
  </si>
  <si>
    <t>FVL221 del 23/02/2024</t>
  </si>
  <si>
    <t>1/51 del 15/02/2024</t>
  </si>
  <si>
    <t>000000001181 del 05/03/2024</t>
  </si>
  <si>
    <t>76/E  del 13/03/2024</t>
  </si>
  <si>
    <t>94 del 11/03/2024</t>
  </si>
  <si>
    <t>324 del 15/03/2024</t>
  </si>
  <si>
    <t>609/00 del 19/03/2024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</si>
</sst>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70</v>
      </c>
      <c r="B9" s="33"/>
      <c r="C9" s="32">
        <f>SUM(C13:C16)</f>
        <v>162385.68</v>
      </c>
      <c r="D9" s="33"/>
      <c r="E9" s="38">
        <f>('Trimestre 1'!H1+'Trimestre 2'!H1+'Trimestre 3'!H1+'Trimestre 4'!H1)/C9</f>
        <v>10.00463076547144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70</v>
      </c>
      <c r="C13" s="26">
        <f>'Trimestre 1'!B1</f>
        <v>162385.68</v>
      </c>
      <c r="D13" s="26">
        <f>'Trimestre 1'!G1</f>
        <v>10.004630765471438</v>
      </c>
      <c r="E13" s="26">
        <v>139479.4</v>
      </c>
      <c r="F13" s="30">
        <v>32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0</v>
      </c>
      <c r="C14" s="26">
        <f>'Trimestre 2'!B1</f>
        <v>0</v>
      </c>
      <c r="D14" s="26">
        <f>'Trimestre 2'!G1</f>
        <v>0</v>
      </c>
      <c r="E14" s="26"/>
      <c r="F14" s="30"/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75" workbookViewId="0">
      <selection activeCell="L9" sqref="L9"/>
    </sheetView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162385.68</v>
      </c>
      <c r="C1" s="31">
        <f>COUNTA(A4:A203)</f>
        <v>70</v>
      </c>
      <c r="G1" s="13">
        <f>IF(B1&lt;&gt;0,H1/B1,0)</f>
        <v>10.004630765471438</v>
      </c>
      <c r="H1" s="12">
        <f>SUM(H4:H195)</f>
        <v>1624608.7700000003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168.3</v>
      </c>
      <c r="C4" s="10">
        <v>45301</v>
      </c>
      <c r="D4" s="10">
        <v>45306</v>
      </c>
      <c r="E4" s="10"/>
      <c r="F4" s="10"/>
      <c r="G4" s="1">
        <f>D4-C4-(F4-E4)</f>
        <v>5</v>
      </c>
      <c r="H4" s="9">
        <f>B4*G4</f>
        <v>841.5</v>
      </c>
    </row>
    <row r="5" spans="1:8" x14ac:dyDescent="0.25">
      <c r="A5" s="16" t="s">
        <v>24</v>
      </c>
      <c r="B5" s="9">
        <v>35.200000000000003</v>
      </c>
      <c r="C5" s="10">
        <v>45303</v>
      </c>
      <c r="D5" s="10">
        <v>45307</v>
      </c>
      <c r="E5" s="10"/>
      <c r="F5" s="10"/>
      <c r="G5" s="1">
        <f t="shared" ref="G5:G68" si="0">D5-C5-(F5-E5)</f>
        <v>4</v>
      </c>
      <c r="H5" s="9">
        <f t="shared" ref="H5:H68" si="1">B5*G5</f>
        <v>140.80000000000001</v>
      </c>
    </row>
    <row r="6" spans="1:8" x14ac:dyDescent="0.25">
      <c r="A6" s="16" t="s">
        <v>24</v>
      </c>
      <c r="B6" s="9">
        <v>7.74</v>
      </c>
      <c r="C6" s="10">
        <v>45302</v>
      </c>
      <c r="D6" s="10">
        <v>45307</v>
      </c>
      <c r="E6" s="10"/>
      <c r="F6" s="10"/>
      <c r="G6" s="1">
        <f t="shared" si="0"/>
        <v>5</v>
      </c>
      <c r="H6" s="9">
        <f t="shared" si="1"/>
        <v>38.700000000000003</v>
      </c>
    </row>
    <row r="7" spans="1:8" x14ac:dyDescent="0.25">
      <c r="A7" s="16" t="s">
        <v>25</v>
      </c>
      <c r="B7" s="9">
        <v>101.37</v>
      </c>
      <c r="C7" s="10">
        <v>45333</v>
      </c>
      <c r="D7" s="10">
        <v>45307</v>
      </c>
      <c r="E7" s="10"/>
      <c r="F7" s="10"/>
      <c r="G7" s="1">
        <f t="shared" si="0"/>
        <v>-26</v>
      </c>
      <c r="H7" s="9">
        <f t="shared" si="1"/>
        <v>-2635.62</v>
      </c>
    </row>
    <row r="8" spans="1:8" x14ac:dyDescent="0.25">
      <c r="A8" s="16" t="s">
        <v>26</v>
      </c>
      <c r="B8" s="9">
        <v>277.7</v>
      </c>
      <c r="C8" s="10">
        <v>45320</v>
      </c>
      <c r="D8" s="10">
        <v>45307</v>
      </c>
      <c r="E8" s="10"/>
      <c r="F8" s="10"/>
      <c r="G8" s="1">
        <f t="shared" si="0"/>
        <v>-13</v>
      </c>
      <c r="H8" s="9">
        <f t="shared" si="1"/>
        <v>-3610.1</v>
      </c>
    </row>
    <row r="9" spans="1:8" x14ac:dyDescent="0.25">
      <c r="A9" s="16" t="s">
        <v>26</v>
      </c>
      <c r="B9" s="9">
        <v>61.09</v>
      </c>
      <c r="C9" s="10">
        <v>45319</v>
      </c>
      <c r="D9" s="10">
        <v>45307</v>
      </c>
      <c r="E9" s="10"/>
      <c r="F9" s="10"/>
      <c r="G9" s="1">
        <f t="shared" si="0"/>
        <v>-12</v>
      </c>
      <c r="H9" s="9">
        <f t="shared" si="1"/>
        <v>-733.08</v>
      </c>
    </row>
    <row r="10" spans="1:8" x14ac:dyDescent="0.25">
      <c r="A10" s="16" t="s">
        <v>23</v>
      </c>
      <c r="B10" s="9">
        <v>765</v>
      </c>
      <c r="C10" s="10">
        <v>45302</v>
      </c>
      <c r="D10" s="10">
        <v>45307</v>
      </c>
      <c r="E10" s="10"/>
      <c r="F10" s="10"/>
      <c r="G10" s="1">
        <f t="shared" si="0"/>
        <v>5</v>
      </c>
      <c r="H10" s="9">
        <f t="shared" si="1"/>
        <v>3825</v>
      </c>
    </row>
    <row r="11" spans="1:8" x14ac:dyDescent="0.25">
      <c r="A11" s="16" t="s">
        <v>27</v>
      </c>
      <c r="B11" s="9">
        <v>70227.509999999995</v>
      </c>
      <c r="C11" s="10">
        <v>45291</v>
      </c>
      <c r="D11" s="10">
        <v>45307</v>
      </c>
      <c r="E11" s="10"/>
      <c r="F11" s="10"/>
      <c r="G11" s="1">
        <f t="shared" si="0"/>
        <v>16</v>
      </c>
      <c r="H11" s="9">
        <f t="shared" si="1"/>
        <v>1123640.1599999999</v>
      </c>
    </row>
    <row r="12" spans="1:8" x14ac:dyDescent="0.25">
      <c r="A12" s="16" t="s">
        <v>27</v>
      </c>
      <c r="B12" s="9">
        <v>15450.05</v>
      </c>
      <c r="C12" s="10">
        <v>45291</v>
      </c>
      <c r="D12" s="10">
        <v>45307</v>
      </c>
      <c r="E12" s="10"/>
      <c r="F12" s="10"/>
      <c r="G12" s="1">
        <f t="shared" si="0"/>
        <v>16</v>
      </c>
      <c r="H12" s="9">
        <f t="shared" si="1"/>
        <v>247200.8</v>
      </c>
    </row>
    <row r="13" spans="1:8" x14ac:dyDescent="0.25">
      <c r="A13" s="16" t="s">
        <v>28</v>
      </c>
      <c r="B13" s="9">
        <v>1350</v>
      </c>
      <c r="C13" s="10">
        <v>45322</v>
      </c>
      <c r="D13" s="10">
        <v>45308</v>
      </c>
      <c r="E13" s="10"/>
      <c r="F13" s="10"/>
      <c r="G13" s="1">
        <f t="shared" si="0"/>
        <v>-14</v>
      </c>
      <c r="H13" s="9">
        <f t="shared" si="1"/>
        <v>-18900</v>
      </c>
    </row>
    <row r="14" spans="1:8" x14ac:dyDescent="0.25">
      <c r="A14" s="16" t="s">
        <v>29</v>
      </c>
      <c r="B14" s="9">
        <v>8190</v>
      </c>
      <c r="C14" s="10">
        <v>45332</v>
      </c>
      <c r="D14" s="10">
        <v>45314</v>
      </c>
      <c r="E14" s="10"/>
      <c r="F14" s="10"/>
      <c r="G14" s="1">
        <f t="shared" si="0"/>
        <v>-18</v>
      </c>
      <c r="H14" s="9">
        <f t="shared" si="1"/>
        <v>-147420</v>
      </c>
    </row>
    <row r="15" spans="1:8" x14ac:dyDescent="0.25">
      <c r="A15" s="16" t="s">
        <v>29</v>
      </c>
      <c r="B15" s="9">
        <v>1801.8</v>
      </c>
      <c r="C15" s="10">
        <v>45331</v>
      </c>
      <c r="D15" s="10">
        <v>45314</v>
      </c>
      <c r="E15" s="10"/>
      <c r="F15" s="10"/>
      <c r="G15" s="1">
        <f t="shared" si="0"/>
        <v>-17</v>
      </c>
      <c r="H15" s="9">
        <f t="shared" si="1"/>
        <v>-30630.6</v>
      </c>
    </row>
    <row r="16" spans="1:8" x14ac:dyDescent="0.25">
      <c r="A16" s="16" t="s">
        <v>30</v>
      </c>
      <c r="B16" s="9">
        <v>178.2</v>
      </c>
      <c r="C16" s="10">
        <v>45273</v>
      </c>
      <c r="D16" s="10">
        <v>45314</v>
      </c>
      <c r="E16" s="10"/>
      <c r="F16" s="10"/>
      <c r="G16" s="1">
        <f t="shared" si="0"/>
        <v>41</v>
      </c>
      <c r="H16" s="9">
        <f t="shared" si="1"/>
        <v>7306.2</v>
      </c>
    </row>
    <row r="17" spans="1:8" x14ac:dyDescent="0.25">
      <c r="A17" s="16" t="s">
        <v>30</v>
      </c>
      <c r="B17" s="9">
        <v>39.200000000000003</v>
      </c>
      <c r="C17" s="10">
        <v>45303</v>
      </c>
      <c r="D17" s="10">
        <v>45314</v>
      </c>
      <c r="E17" s="10"/>
      <c r="F17" s="10"/>
      <c r="G17" s="1">
        <f t="shared" si="0"/>
        <v>11</v>
      </c>
      <c r="H17" s="9">
        <f t="shared" si="1"/>
        <v>431.2</v>
      </c>
    </row>
    <row r="18" spans="1:8" x14ac:dyDescent="0.25">
      <c r="A18" s="16" t="s">
        <v>31</v>
      </c>
      <c r="B18" s="9">
        <v>34893</v>
      </c>
      <c r="C18" s="10">
        <v>45299</v>
      </c>
      <c r="D18" s="10">
        <v>45320</v>
      </c>
      <c r="E18" s="10"/>
      <c r="F18" s="10"/>
      <c r="G18" s="1">
        <f t="shared" si="0"/>
        <v>21</v>
      </c>
      <c r="H18" s="9">
        <f t="shared" si="1"/>
        <v>732753</v>
      </c>
    </row>
    <row r="19" spans="1:8" x14ac:dyDescent="0.25">
      <c r="A19" s="16" t="s">
        <v>32</v>
      </c>
      <c r="B19" s="9">
        <v>198</v>
      </c>
      <c r="C19" s="10">
        <v>45351</v>
      </c>
      <c r="D19" s="10">
        <v>45328</v>
      </c>
      <c r="E19" s="10"/>
      <c r="F19" s="10"/>
      <c r="G19" s="1">
        <f t="shared" si="0"/>
        <v>-23</v>
      </c>
      <c r="H19" s="9">
        <f t="shared" si="1"/>
        <v>-4554</v>
      </c>
    </row>
    <row r="20" spans="1:8" x14ac:dyDescent="0.25">
      <c r="A20" s="16" t="s">
        <v>32</v>
      </c>
      <c r="B20" s="9">
        <v>43.56</v>
      </c>
      <c r="C20" s="10">
        <v>45340</v>
      </c>
      <c r="D20" s="10">
        <v>45328</v>
      </c>
      <c r="E20" s="10"/>
      <c r="F20" s="10"/>
      <c r="G20" s="1">
        <f t="shared" si="0"/>
        <v>-12</v>
      </c>
      <c r="H20" s="9">
        <f t="shared" si="1"/>
        <v>-522.72</v>
      </c>
    </row>
    <row r="21" spans="1:8" x14ac:dyDescent="0.25">
      <c r="A21" s="16" t="s">
        <v>33</v>
      </c>
      <c r="B21" s="9">
        <v>210</v>
      </c>
      <c r="C21" s="10">
        <v>45351</v>
      </c>
      <c r="D21" s="10">
        <v>45328</v>
      </c>
      <c r="E21" s="10"/>
      <c r="F21" s="10"/>
      <c r="G21" s="1">
        <f t="shared" si="0"/>
        <v>-23</v>
      </c>
      <c r="H21" s="9">
        <f t="shared" si="1"/>
        <v>-4830</v>
      </c>
    </row>
    <row r="22" spans="1:8" x14ac:dyDescent="0.25">
      <c r="A22" s="16" t="s">
        <v>34</v>
      </c>
      <c r="B22" s="9">
        <v>200</v>
      </c>
      <c r="C22" s="10">
        <v>45341</v>
      </c>
      <c r="D22" s="10">
        <v>45328</v>
      </c>
      <c r="E22" s="10"/>
      <c r="F22" s="10"/>
      <c r="G22" s="1">
        <f t="shared" si="0"/>
        <v>-13</v>
      </c>
      <c r="H22" s="9">
        <f t="shared" si="1"/>
        <v>-2600</v>
      </c>
    </row>
    <row r="23" spans="1:8" x14ac:dyDescent="0.25">
      <c r="A23" s="16" t="s">
        <v>34</v>
      </c>
      <c r="B23" s="9">
        <v>20</v>
      </c>
      <c r="C23" s="10">
        <v>45340</v>
      </c>
      <c r="D23" s="10">
        <v>45328</v>
      </c>
      <c r="E23" s="10"/>
      <c r="F23" s="10"/>
      <c r="G23" s="1">
        <f t="shared" si="0"/>
        <v>-12</v>
      </c>
      <c r="H23" s="9">
        <f t="shared" si="1"/>
        <v>-240</v>
      </c>
    </row>
    <row r="24" spans="1:8" x14ac:dyDescent="0.25">
      <c r="A24" s="16" t="s">
        <v>35</v>
      </c>
      <c r="B24" s="9">
        <v>4500</v>
      </c>
      <c r="C24" s="10">
        <v>45323</v>
      </c>
      <c r="D24" s="10">
        <v>45328</v>
      </c>
      <c r="E24" s="10"/>
      <c r="F24" s="10"/>
      <c r="G24" s="1">
        <f t="shared" si="0"/>
        <v>5</v>
      </c>
      <c r="H24" s="9">
        <f t="shared" si="1"/>
        <v>22500</v>
      </c>
    </row>
    <row r="25" spans="1:8" x14ac:dyDescent="0.25">
      <c r="A25" s="16" t="s">
        <v>36</v>
      </c>
      <c r="B25" s="9">
        <v>4200</v>
      </c>
      <c r="C25" s="10">
        <v>45322</v>
      </c>
      <c r="D25" s="10">
        <v>45328</v>
      </c>
      <c r="E25" s="10"/>
      <c r="F25" s="10"/>
      <c r="G25" s="1">
        <f t="shared" si="0"/>
        <v>6</v>
      </c>
      <c r="H25" s="9">
        <f t="shared" si="1"/>
        <v>25200</v>
      </c>
    </row>
    <row r="26" spans="1:8" x14ac:dyDescent="0.25">
      <c r="A26" s="16" t="s">
        <v>36</v>
      </c>
      <c r="B26" s="9">
        <v>924</v>
      </c>
      <c r="C26" s="10">
        <v>45321</v>
      </c>
      <c r="D26" s="10">
        <v>45328</v>
      </c>
      <c r="E26" s="10"/>
      <c r="F26" s="10"/>
      <c r="G26" s="1">
        <f t="shared" si="0"/>
        <v>7</v>
      </c>
      <c r="H26" s="9">
        <f t="shared" si="1"/>
        <v>6468</v>
      </c>
    </row>
    <row r="27" spans="1:8" x14ac:dyDescent="0.25">
      <c r="A27" s="16" t="s">
        <v>37</v>
      </c>
      <c r="B27" s="9">
        <v>278</v>
      </c>
      <c r="C27" s="10">
        <v>45317</v>
      </c>
      <c r="D27" s="10">
        <v>45352</v>
      </c>
      <c r="E27" s="10"/>
      <c r="F27" s="10"/>
      <c r="G27" s="1">
        <f t="shared" si="0"/>
        <v>35</v>
      </c>
      <c r="H27" s="9">
        <f t="shared" si="1"/>
        <v>9730</v>
      </c>
    </row>
    <row r="28" spans="1:8" x14ac:dyDescent="0.25">
      <c r="A28" s="16" t="s">
        <v>37</v>
      </c>
      <c r="B28" s="9">
        <v>61.16</v>
      </c>
      <c r="C28" s="10">
        <v>45347</v>
      </c>
      <c r="D28" s="10">
        <v>45352</v>
      </c>
      <c r="E28" s="10"/>
      <c r="F28" s="10"/>
      <c r="G28" s="1">
        <f t="shared" si="0"/>
        <v>5</v>
      </c>
      <c r="H28" s="9">
        <f t="shared" si="1"/>
        <v>305.8</v>
      </c>
    </row>
    <row r="29" spans="1:8" x14ac:dyDescent="0.25">
      <c r="A29" s="16" t="s">
        <v>38</v>
      </c>
      <c r="B29" s="9">
        <v>254.54</v>
      </c>
      <c r="C29" s="10">
        <v>45347</v>
      </c>
      <c r="D29" s="10">
        <v>45352</v>
      </c>
      <c r="E29" s="10"/>
      <c r="F29" s="10"/>
      <c r="G29" s="1">
        <f t="shared" si="0"/>
        <v>5</v>
      </c>
      <c r="H29" s="9">
        <f t="shared" si="1"/>
        <v>1272.7</v>
      </c>
    </row>
    <row r="30" spans="1:8" x14ac:dyDescent="0.25">
      <c r="A30" s="16" t="s">
        <v>39</v>
      </c>
      <c r="B30" s="9">
        <v>254.54</v>
      </c>
      <c r="C30" s="10">
        <v>45347</v>
      </c>
      <c r="D30" s="10">
        <v>45352</v>
      </c>
      <c r="E30" s="10"/>
      <c r="F30" s="10"/>
      <c r="G30" s="1">
        <f t="shared" si="0"/>
        <v>5</v>
      </c>
      <c r="H30" s="9">
        <f t="shared" si="1"/>
        <v>1272.7</v>
      </c>
    </row>
    <row r="31" spans="1:8" x14ac:dyDescent="0.25">
      <c r="A31" s="16" t="s">
        <v>38</v>
      </c>
      <c r="B31" s="9">
        <v>25.45</v>
      </c>
      <c r="C31" s="10">
        <v>45347</v>
      </c>
      <c r="D31" s="10">
        <v>45352</v>
      </c>
      <c r="E31" s="10"/>
      <c r="F31" s="10"/>
      <c r="G31" s="1">
        <f t="shared" si="0"/>
        <v>5</v>
      </c>
      <c r="H31" s="9">
        <f t="shared" si="1"/>
        <v>127.25</v>
      </c>
    </row>
    <row r="32" spans="1:8" x14ac:dyDescent="0.25">
      <c r="A32" s="16" t="s">
        <v>39</v>
      </c>
      <c r="B32" s="9">
        <v>25.45</v>
      </c>
      <c r="C32" s="10">
        <v>45347</v>
      </c>
      <c r="D32" s="10">
        <v>45352</v>
      </c>
      <c r="E32" s="10"/>
      <c r="F32" s="10"/>
      <c r="G32" s="1">
        <f t="shared" si="0"/>
        <v>5</v>
      </c>
      <c r="H32" s="9">
        <f t="shared" si="1"/>
        <v>127.25</v>
      </c>
    </row>
    <row r="33" spans="1:8" x14ac:dyDescent="0.25">
      <c r="A33" s="16" t="s">
        <v>40</v>
      </c>
      <c r="B33" s="9">
        <v>58</v>
      </c>
      <c r="C33" s="10">
        <v>45356</v>
      </c>
      <c r="D33" s="10">
        <v>45352</v>
      </c>
      <c r="E33" s="10"/>
      <c r="F33" s="10"/>
      <c r="G33" s="1">
        <f t="shared" si="0"/>
        <v>-4</v>
      </c>
      <c r="H33" s="9">
        <f t="shared" si="1"/>
        <v>-232</v>
      </c>
    </row>
    <row r="34" spans="1:8" x14ac:dyDescent="0.25">
      <c r="A34" s="16" t="s">
        <v>41</v>
      </c>
      <c r="B34" s="9">
        <v>766</v>
      </c>
      <c r="C34" s="10">
        <v>45356</v>
      </c>
      <c r="D34" s="10">
        <v>45352</v>
      </c>
      <c r="E34" s="10"/>
      <c r="F34" s="10"/>
      <c r="G34" s="1">
        <f t="shared" si="0"/>
        <v>-4</v>
      </c>
      <c r="H34" s="9">
        <f t="shared" si="1"/>
        <v>-3064</v>
      </c>
    </row>
    <row r="35" spans="1:8" x14ac:dyDescent="0.25">
      <c r="A35" s="16" t="s">
        <v>42</v>
      </c>
      <c r="B35" s="9">
        <v>145</v>
      </c>
      <c r="C35" s="10">
        <v>45382</v>
      </c>
      <c r="D35" s="10">
        <v>45352</v>
      </c>
      <c r="E35" s="10"/>
      <c r="F35" s="10"/>
      <c r="G35" s="1">
        <f t="shared" si="0"/>
        <v>-30</v>
      </c>
      <c r="H35" s="9">
        <f t="shared" si="1"/>
        <v>-4350</v>
      </c>
    </row>
    <row r="36" spans="1:8" x14ac:dyDescent="0.25">
      <c r="A36" s="16" t="s">
        <v>43</v>
      </c>
      <c r="B36" s="9">
        <v>80</v>
      </c>
      <c r="C36" s="10">
        <v>45338</v>
      </c>
      <c r="D36" s="10">
        <v>45352</v>
      </c>
      <c r="E36" s="10"/>
      <c r="F36" s="10"/>
      <c r="G36" s="1">
        <f t="shared" si="0"/>
        <v>14</v>
      </c>
      <c r="H36" s="9">
        <f t="shared" si="1"/>
        <v>1120</v>
      </c>
    </row>
    <row r="37" spans="1:8" x14ac:dyDescent="0.25">
      <c r="A37" s="16" t="s">
        <v>44</v>
      </c>
      <c r="B37" s="9">
        <v>234</v>
      </c>
      <c r="C37" s="10">
        <v>45382</v>
      </c>
      <c r="D37" s="10">
        <v>45352</v>
      </c>
      <c r="E37" s="10"/>
      <c r="F37" s="10"/>
      <c r="G37" s="1">
        <f t="shared" si="0"/>
        <v>-30</v>
      </c>
      <c r="H37" s="9">
        <f t="shared" si="1"/>
        <v>-7020</v>
      </c>
    </row>
    <row r="38" spans="1:8" x14ac:dyDescent="0.25">
      <c r="A38" s="16" t="s">
        <v>44</v>
      </c>
      <c r="B38" s="9">
        <v>51.48</v>
      </c>
      <c r="C38" s="10">
        <v>45375</v>
      </c>
      <c r="D38" s="10">
        <v>45352</v>
      </c>
      <c r="E38" s="10"/>
      <c r="F38" s="10"/>
      <c r="G38" s="1">
        <f t="shared" si="0"/>
        <v>-23</v>
      </c>
      <c r="H38" s="9">
        <f t="shared" si="1"/>
        <v>-1184.04</v>
      </c>
    </row>
    <row r="39" spans="1:8" x14ac:dyDescent="0.25">
      <c r="A39" s="16" t="s">
        <v>45</v>
      </c>
      <c r="B39" s="9">
        <v>196.9</v>
      </c>
      <c r="C39" s="10">
        <v>45382</v>
      </c>
      <c r="D39" s="10">
        <v>45352</v>
      </c>
      <c r="E39" s="10"/>
      <c r="F39" s="10"/>
      <c r="G39" s="1">
        <f t="shared" si="0"/>
        <v>-30</v>
      </c>
      <c r="H39" s="9">
        <f t="shared" si="1"/>
        <v>-5907</v>
      </c>
    </row>
    <row r="40" spans="1:8" x14ac:dyDescent="0.25">
      <c r="A40" s="16" t="s">
        <v>45</v>
      </c>
      <c r="B40" s="9">
        <v>43.32</v>
      </c>
      <c r="C40" s="10">
        <v>45368</v>
      </c>
      <c r="D40" s="10">
        <v>45352</v>
      </c>
      <c r="E40" s="10"/>
      <c r="F40" s="10"/>
      <c r="G40" s="1">
        <f t="shared" si="0"/>
        <v>-16</v>
      </c>
      <c r="H40" s="9">
        <f t="shared" si="1"/>
        <v>-693.12</v>
      </c>
    </row>
    <row r="41" spans="1:8" x14ac:dyDescent="0.25">
      <c r="A41" s="16" t="s">
        <v>42</v>
      </c>
      <c r="B41" s="9">
        <v>31.9</v>
      </c>
      <c r="C41" s="10">
        <v>45360</v>
      </c>
      <c r="D41" s="10">
        <v>45352</v>
      </c>
      <c r="E41" s="10"/>
      <c r="F41" s="10"/>
      <c r="G41" s="1">
        <f t="shared" si="0"/>
        <v>-8</v>
      </c>
      <c r="H41" s="9">
        <f t="shared" si="1"/>
        <v>-255.2</v>
      </c>
    </row>
    <row r="42" spans="1:8" x14ac:dyDescent="0.25">
      <c r="A42" s="16" t="s">
        <v>46</v>
      </c>
      <c r="B42" s="9">
        <v>220</v>
      </c>
      <c r="C42" s="10">
        <v>45328</v>
      </c>
      <c r="D42" s="10">
        <v>45355</v>
      </c>
      <c r="E42" s="10"/>
      <c r="F42" s="10"/>
      <c r="G42" s="1">
        <f t="shared" si="0"/>
        <v>27</v>
      </c>
      <c r="H42" s="9">
        <f t="shared" si="1"/>
        <v>5940</v>
      </c>
    </row>
    <row r="43" spans="1:8" x14ac:dyDescent="0.25">
      <c r="A43" s="16" t="s">
        <v>46</v>
      </c>
      <c r="B43" s="9">
        <v>48.4</v>
      </c>
      <c r="C43" s="10">
        <v>45358</v>
      </c>
      <c r="D43" s="10">
        <v>45355</v>
      </c>
      <c r="E43" s="10"/>
      <c r="F43" s="10"/>
      <c r="G43" s="1">
        <f t="shared" si="0"/>
        <v>-3</v>
      </c>
      <c r="H43" s="9">
        <f t="shared" si="1"/>
        <v>-145.19999999999999</v>
      </c>
    </row>
    <row r="44" spans="1:8" x14ac:dyDescent="0.25">
      <c r="A44" s="16" t="s">
        <v>47</v>
      </c>
      <c r="B44" s="9">
        <v>3272.73</v>
      </c>
      <c r="C44" s="10">
        <v>45367</v>
      </c>
      <c r="D44" s="10">
        <v>45355</v>
      </c>
      <c r="E44" s="10"/>
      <c r="F44" s="10"/>
      <c r="G44" s="1">
        <f t="shared" si="0"/>
        <v>-12</v>
      </c>
      <c r="H44" s="9">
        <f t="shared" si="1"/>
        <v>-39272.76</v>
      </c>
    </row>
    <row r="45" spans="1:8" x14ac:dyDescent="0.25">
      <c r="A45" s="16" t="s">
        <v>47</v>
      </c>
      <c r="B45" s="9">
        <v>327.27</v>
      </c>
      <c r="C45" s="10">
        <v>45352</v>
      </c>
      <c r="D45" s="10">
        <v>45355</v>
      </c>
      <c r="E45" s="10"/>
      <c r="F45" s="10"/>
      <c r="G45" s="1">
        <f t="shared" si="0"/>
        <v>3</v>
      </c>
      <c r="H45" s="9">
        <f t="shared" si="1"/>
        <v>981.81</v>
      </c>
    </row>
    <row r="46" spans="1:8" x14ac:dyDescent="0.25">
      <c r="A46" s="16" t="s">
        <v>48</v>
      </c>
      <c r="B46" s="9">
        <v>66.52</v>
      </c>
      <c r="C46" s="10">
        <v>45360</v>
      </c>
      <c r="D46" s="10">
        <v>45357</v>
      </c>
      <c r="E46" s="10"/>
      <c r="F46" s="10"/>
      <c r="G46" s="1">
        <f t="shared" si="0"/>
        <v>-3</v>
      </c>
      <c r="H46" s="9">
        <f t="shared" si="1"/>
        <v>-199.56</v>
      </c>
    </row>
    <row r="47" spans="1:8" x14ac:dyDescent="0.25">
      <c r="A47" s="16" t="s">
        <v>49</v>
      </c>
      <c r="B47" s="9">
        <v>36.57</v>
      </c>
      <c r="C47" s="10">
        <v>45388</v>
      </c>
      <c r="D47" s="10">
        <v>45364</v>
      </c>
      <c r="E47" s="10"/>
      <c r="F47" s="10"/>
      <c r="G47" s="1">
        <f t="shared" si="0"/>
        <v>-24</v>
      </c>
      <c r="H47" s="9">
        <f t="shared" si="1"/>
        <v>-877.68</v>
      </c>
    </row>
    <row r="48" spans="1:8" x14ac:dyDescent="0.25">
      <c r="A48" s="16" t="s">
        <v>50</v>
      </c>
      <c r="B48" s="9">
        <v>954.54</v>
      </c>
      <c r="C48" s="10">
        <v>45380</v>
      </c>
      <c r="D48" s="10">
        <v>45364</v>
      </c>
      <c r="E48" s="10"/>
      <c r="F48" s="10"/>
      <c r="G48" s="1">
        <f t="shared" si="0"/>
        <v>-16</v>
      </c>
      <c r="H48" s="9">
        <f t="shared" si="1"/>
        <v>-15272.64</v>
      </c>
    </row>
    <row r="49" spans="1:8" x14ac:dyDescent="0.25">
      <c r="A49" s="16" t="s">
        <v>50</v>
      </c>
      <c r="B49" s="9">
        <v>95.45</v>
      </c>
      <c r="C49" s="10">
        <v>45381</v>
      </c>
      <c r="D49" s="10">
        <v>45364</v>
      </c>
      <c r="E49" s="10"/>
      <c r="F49" s="10"/>
      <c r="G49" s="1">
        <f t="shared" si="0"/>
        <v>-17</v>
      </c>
      <c r="H49" s="9">
        <f t="shared" si="1"/>
        <v>-1622.65</v>
      </c>
    </row>
    <row r="50" spans="1:8" x14ac:dyDescent="0.25">
      <c r="A50" s="16" t="s">
        <v>51</v>
      </c>
      <c r="B50" s="9">
        <v>375.19</v>
      </c>
      <c r="C50" s="10">
        <v>45379</v>
      </c>
      <c r="D50" s="10">
        <v>45364</v>
      </c>
      <c r="E50" s="10"/>
      <c r="F50" s="10"/>
      <c r="G50" s="1">
        <f t="shared" si="0"/>
        <v>-15</v>
      </c>
      <c r="H50" s="9">
        <f t="shared" si="1"/>
        <v>-5627.85</v>
      </c>
    </row>
    <row r="51" spans="1:8" x14ac:dyDescent="0.25">
      <c r="A51" s="16" t="s">
        <v>51</v>
      </c>
      <c r="B51" s="9">
        <v>82.54</v>
      </c>
      <c r="C51" s="10">
        <v>45380</v>
      </c>
      <c r="D51" s="10">
        <v>45364</v>
      </c>
      <c r="E51" s="10"/>
      <c r="F51" s="10"/>
      <c r="G51" s="1">
        <f t="shared" si="0"/>
        <v>-16</v>
      </c>
      <c r="H51" s="9">
        <f t="shared" si="1"/>
        <v>-1320.64</v>
      </c>
    </row>
    <row r="52" spans="1:8" x14ac:dyDescent="0.25">
      <c r="A52" s="16" t="s">
        <v>52</v>
      </c>
      <c r="B52" s="9">
        <v>475.45</v>
      </c>
      <c r="C52" s="10">
        <v>45411</v>
      </c>
      <c r="D52" s="10">
        <v>45364</v>
      </c>
      <c r="E52" s="10"/>
      <c r="F52" s="10"/>
      <c r="G52" s="1">
        <f t="shared" si="0"/>
        <v>-47</v>
      </c>
      <c r="H52" s="9">
        <f t="shared" si="1"/>
        <v>-22346.15</v>
      </c>
    </row>
    <row r="53" spans="1:8" x14ac:dyDescent="0.25">
      <c r="A53" s="16" t="s">
        <v>52</v>
      </c>
      <c r="B53" s="9">
        <v>98.68</v>
      </c>
      <c r="C53" s="10">
        <v>45381</v>
      </c>
      <c r="D53" s="10">
        <v>45364</v>
      </c>
      <c r="E53" s="10"/>
      <c r="F53" s="10"/>
      <c r="G53" s="1">
        <f t="shared" si="0"/>
        <v>-17</v>
      </c>
      <c r="H53" s="9">
        <f t="shared" si="1"/>
        <v>-1677.56</v>
      </c>
    </row>
    <row r="54" spans="1:8" x14ac:dyDescent="0.25">
      <c r="A54" s="16" t="s">
        <v>53</v>
      </c>
      <c r="B54" s="9">
        <v>231.8</v>
      </c>
      <c r="C54" s="10">
        <v>45378</v>
      </c>
      <c r="D54" s="10">
        <v>45364</v>
      </c>
      <c r="E54" s="10"/>
      <c r="F54" s="10"/>
      <c r="G54" s="1">
        <f t="shared" si="0"/>
        <v>-14</v>
      </c>
      <c r="H54" s="9">
        <f t="shared" si="1"/>
        <v>-3245.2</v>
      </c>
    </row>
    <row r="55" spans="1:8" x14ac:dyDescent="0.25">
      <c r="A55" s="16" t="s">
        <v>53</v>
      </c>
      <c r="B55" s="9">
        <v>51</v>
      </c>
      <c r="C55" s="10">
        <v>45378</v>
      </c>
      <c r="D55" s="10">
        <v>45364</v>
      </c>
      <c r="E55" s="10"/>
      <c r="F55" s="10"/>
      <c r="G55" s="1">
        <f t="shared" si="0"/>
        <v>-14</v>
      </c>
      <c r="H55" s="9">
        <f t="shared" si="1"/>
        <v>-714</v>
      </c>
    </row>
    <row r="56" spans="1:8" x14ac:dyDescent="0.25">
      <c r="A56" s="16" t="s">
        <v>54</v>
      </c>
      <c r="B56" s="9">
        <v>433.36</v>
      </c>
      <c r="C56" s="10">
        <v>45380</v>
      </c>
      <c r="D56" s="10">
        <v>45364</v>
      </c>
      <c r="E56" s="10"/>
      <c r="F56" s="10"/>
      <c r="G56" s="1">
        <f t="shared" si="0"/>
        <v>-16</v>
      </c>
      <c r="H56" s="9">
        <f t="shared" si="1"/>
        <v>-6933.76</v>
      </c>
    </row>
    <row r="57" spans="1:8" x14ac:dyDescent="0.25">
      <c r="A57" s="16" t="s">
        <v>54</v>
      </c>
      <c r="B57" s="9">
        <v>95.34</v>
      </c>
      <c r="C57" s="10">
        <v>45380</v>
      </c>
      <c r="D57" s="10">
        <v>45364</v>
      </c>
      <c r="E57" s="10"/>
      <c r="F57" s="10"/>
      <c r="G57" s="1">
        <f t="shared" si="0"/>
        <v>-16</v>
      </c>
      <c r="H57" s="9">
        <f t="shared" si="1"/>
        <v>-1525.44</v>
      </c>
    </row>
    <row r="58" spans="1:8" x14ac:dyDescent="0.25">
      <c r="A58" s="16" t="s">
        <v>55</v>
      </c>
      <c r="B58" s="9">
        <v>441.56</v>
      </c>
      <c r="C58" s="10">
        <v>45378</v>
      </c>
      <c r="D58" s="10">
        <v>45364</v>
      </c>
      <c r="E58" s="10"/>
      <c r="F58" s="10"/>
      <c r="G58" s="1">
        <f t="shared" si="0"/>
        <v>-14</v>
      </c>
      <c r="H58" s="9">
        <f t="shared" si="1"/>
        <v>-6181.84</v>
      </c>
    </row>
    <row r="59" spans="1:8" x14ac:dyDescent="0.25">
      <c r="A59" s="16" t="s">
        <v>55</v>
      </c>
      <c r="B59" s="9">
        <v>97.14</v>
      </c>
      <c r="C59" s="10">
        <v>45378</v>
      </c>
      <c r="D59" s="10">
        <v>45364</v>
      </c>
      <c r="E59" s="10"/>
      <c r="F59" s="10"/>
      <c r="G59" s="1">
        <f t="shared" si="0"/>
        <v>-14</v>
      </c>
      <c r="H59" s="9">
        <f t="shared" si="1"/>
        <v>-1359.96</v>
      </c>
    </row>
    <row r="60" spans="1:8" x14ac:dyDescent="0.25">
      <c r="A60" s="16" t="s">
        <v>56</v>
      </c>
      <c r="B60" s="9">
        <v>2650</v>
      </c>
      <c r="C60" s="10">
        <v>45390</v>
      </c>
      <c r="D60" s="10">
        <v>45364</v>
      </c>
      <c r="E60" s="10"/>
      <c r="F60" s="10"/>
      <c r="G60" s="1">
        <f t="shared" si="0"/>
        <v>-26</v>
      </c>
      <c r="H60" s="9">
        <f t="shared" si="1"/>
        <v>-68900</v>
      </c>
    </row>
    <row r="61" spans="1:8" x14ac:dyDescent="0.25">
      <c r="A61" s="16" t="s">
        <v>56</v>
      </c>
      <c r="B61" s="9">
        <v>583</v>
      </c>
      <c r="C61" s="10">
        <v>45389</v>
      </c>
      <c r="D61" s="10">
        <v>45364</v>
      </c>
      <c r="E61" s="10"/>
      <c r="F61" s="10"/>
      <c r="G61" s="1">
        <f t="shared" si="0"/>
        <v>-25</v>
      </c>
      <c r="H61" s="9">
        <f t="shared" si="1"/>
        <v>-14575</v>
      </c>
    </row>
    <row r="62" spans="1:8" x14ac:dyDescent="0.25">
      <c r="A62" s="16" t="s">
        <v>57</v>
      </c>
      <c r="B62" s="9">
        <v>100</v>
      </c>
      <c r="C62" s="10">
        <v>45379</v>
      </c>
      <c r="D62" s="10">
        <v>45369</v>
      </c>
      <c r="E62" s="10"/>
      <c r="F62" s="10"/>
      <c r="G62" s="1">
        <f t="shared" si="0"/>
        <v>-10</v>
      </c>
      <c r="H62" s="9">
        <f t="shared" si="1"/>
        <v>-1000</v>
      </c>
    </row>
    <row r="63" spans="1:8" x14ac:dyDescent="0.25">
      <c r="A63" s="16" t="s">
        <v>58</v>
      </c>
      <c r="B63" s="9">
        <v>590</v>
      </c>
      <c r="C63" s="10">
        <v>45375</v>
      </c>
      <c r="D63" s="10">
        <v>45369</v>
      </c>
      <c r="E63" s="10"/>
      <c r="F63" s="10"/>
      <c r="G63" s="1">
        <f t="shared" si="0"/>
        <v>-6</v>
      </c>
      <c r="H63" s="9">
        <f t="shared" si="1"/>
        <v>-3540</v>
      </c>
    </row>
    <row r="64" spans="1:8" x14ac:dyDescent="0.25">
      <c r="A64" s="16" t="s">
        <v>59</v>
      </c>
      <c r="B64" s="9">
        <v>140</v>
      </c>
      <c r="C64" s="10">
        <v>45382</v>
      </c>
      <c r="D64" s="10">
        <v>45369</v>
      </c>
      <c r="E64" s="10"/>
      <c r="F64" s="10"/>
      <c r="G64" s="1">
        <f t="shared" si="0"/>
        <v>-13</v>
      </c>
      <c r="H64" s="9">
        <f t="shared" si="1"/>
        <v>-1820</v>
      </c>
    </row>
    <row r="65" spans="1:8" x14ac:dyDescent="0.25">
      <c r="A65" s="16" t="s">
        <v>60</v>
      </c>
      <c r="B65" s="9">
        <v>1136</v>
      </c>
      <c r="C65" s="10">
        <v>45386</v>
      </c>
      <c r="D65" s="10">
        <v>45373</v>
      </c>
      <c r="E65" s="10"/>
      <c r="F65" s="10"/>
      <c r="G65" s="1">
        <f t="shared" si="0"/>
        <v>-13</v>
      </c>
      <c r="H65" s="9">
        <f t="shared" si="1"/>
        <v>-14768</v>
      </c>
    </row>
    <row r="66" spans="1:8" x14ac:dyDescent="0.25">
      <c r="A66" s="16" t="s">
        <v>61</v>
      </c>
      <c r="B66" s="9">
        <v>367.33</v>
      </c>
      <c r="C66" s="10">
        <v>45443</v>
      </c>
      <c r="D66" s="10">
        <v>45378</v>
      </c>
      <c r="E66" s="10"/>
      <c r="F66" s="10"/>
      <c r="G66" s="1">
        <f t="shared" si="0"/>
        <v>-65</v>
      </c>
      <c r="H66" s="9">
        <f t="shared" si="1"/>
        <v>-23876.45</v>
      </c>
    </row>
    <row r="67" spans="1:8" x14ac:dyDescent="0.25">
      <c r="A67" s="16" t="s">
        <v>61</v>
      </c>
      <c r="B67" s="9">
        <v>80.81</v>
      </c>
      <c r="C67" s="10">
        <v>45394</v>
      </c>
      <c r="D67" s="10">
        <v>45378</v>
      </c>
      <c r="E67" s="10"/>
      <c r="F67" s="10"/>
      <c r="G67" s="1">
        <f t="shared" si="0"/>
        <v>-16</v>
      </c>
      <c r="H67" s="9">
        <f t="shared" si="1"/>
        <v>-1292.96</v>
      </c>
    </row>
    <row r="68" spans="1:8" x14ac:dyDescent="0.25">
      <c r="A68" s="16" t="s">
        <v>62</v>
      </c>
      <c r="B68" s="9">
        <v>2040</v>
      </c>
      <c r="C68" s="10">
        <v>45412</v>
      </c>
      <c r="D68" s="10">
        <v>45378</v>
      </c>
      <c r="E68" s="10"/>
      <c r="F68" s="10"/>
      <c r="G68" s="1">
        <f t="shared" si="0"/>
        <v>-34</v>
      </c>
      <c r="H68" s="9">
        <f t="shared" si="1"/>
        <v>-69360</v>
      </c>
    </row>
    <row r="69" spans="1:8" x14ac:dyDescent="0.25">
      <c r="A69" s="16" t="s">
        <v>62</v>
      </c>
      <c r="B69" s="9">
        <v>448.8</v>
      </c>
      <c r="C69" s="10">
        <v>45392</v>
      </c>
      <c r="D69" s="10">
        <v>45378</v>
      </c>
      <c r="E69" s="10"/>
      <c r="F69" s="10"/>
      <c r="G69" s="1">
        <f t="shared" ref="G69:G132" si="2">D69-C69-(F69-E69)</f>
        <v>-14</v>
      </c>
      <c r="H69" s="9">
        <f t="shared" ref="H69:H132" si="3">B69*G69</f>
        <v>-6283.2</v>
      </c>
    </row>
    <row r="70" spans="1:8" x14ac:dyDescent="0.25">
      <c r="A70" s="16" t="s">
        <v>63</v>
      </c>
      <c r="B70" s="9">
        <v>208.8</v>
      </c>
      <c r="C70" s="10">
        <v>45412</v>
      </c>
      <c r="D70" s="10">
        <v>45378</v>
      </c>
      <c r="E70" s="10"/>
      <c r="F70" s="10"/>
      <c r="G70" s="1">
        <f t="shared" si="2"/>
        <v>-34</v>
      </c>
      <c r="H70" s="9">
        <f t="shared" si="3"/>
        <v>-7099.2</v>
      </c>
    </row>
    <row r="71" spans="1:8" x14ac:dyDescent="0.25">
      <c r="A71" s="16" t="s">
        <v>63</v>
      </c>
      <c r="B71" s="9">
        <v>45.94</v>
      </c>
      <c r="C71" s="10">
        <v>45396</v>
      </c>
      <c r="D71" s="10">
        <v>45378</v>
      </c>
      <c r="E71" s="10"/>
      <c r="F71" s="10"/>
      <c r="G71" s="1">
        <f t="shared" si="2"/>
        <v>-18</v>
      </c>
      <c r="H71" s="9">
        <f t="shared" si="3"/>
        <v>-826.92</v>
      </c>
    </row>
    <row r="72" spans="1:8" x14ac:dyDescent="0.25">
      <c r="A72" s="16" t="s">
        <v>64</v>
      </c>
      <c r="B72" s="9">
        <v>200</v>
      </c>
      <c r="C72" s="10">
        <v>45401</v>
      </c>
      <c r="D72" s="10">
        <v>45378</v>
      </c>
      <c r="E72" s="10"/>
      <c r="F72" s="10"/>
      <c r="G72" s="1">
        <f t="shared" si="2"/>
        <v>-23</v>
      </c>
      <c r="H72" s="9">
        <f t="shared" si="3"/>
        <v>-4600</v>
      </c>
    </row>
    <row r="73" spans="1:8" x14ac:dyDescent="0.25">
      <c r="A73" s="16" t="s">
        <v>64</v>
      </c>
      <c r="B73" s="9">
        <v>44</v>
      </c>
      <c r="C73" s="10">
        <v>45400</v>
      </c>
      <c r="D73" s="10">
        <v>45378</v>
      </c>
      <c r="E73" s="10"/>
      <c r="F73" s="10"/>
      <c r="G73" s="1">
        <f t="shared" si="2"/>
        <v>-22</v>
      </c>
      <c r="H73" s="9">
        <f t="shared" si="3"/>
        <v>-968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Utente</cp:lastModifiedBy>
  <dcterms:created xsi:type="dcterms:W3CDTF">2006-09-16T00:00:00Z</dcterms:created>
  <dcterms:modified xsi:type="dcterms:W3CDTF">2024-04-06T19:00:12Z</dcterms:modified>
</cp:coreProperties>
</file>